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ascon\Desktop\Cuenta Pública\2021\4to trim 21\"/>
    </mc:Choice>
  </mc:AlternateContent>
  <bookViews>
    <workbookView xWindow="-120" yWindow="-120" windowWidth="24240" windowHeight="13140"/>
  </bookViews>
  <sheets>
    <sheet name="PAAACS adquisiciones 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1" l="1"/>
  <c r="B29" i="1"/>
  <c r="B45" i="1" l="1"/>
</calcChain>
</file>

<file path=xl/sharedStrings.xml><?xml version="1.0" encoding="utf-8"?>
<sst xmlns="http://schemas.openxmlformats.org/spreadsheetml/2006/main" count="50" uniqueCount="46">
  <si>
    <t>PAAACS 2021</t>
  </si>
  <si>
    <t>Programa Anual de Adquisiciones, Arrendamientos y Contratación de Servicios</t>
  </si>
  <si>
    <t>CONCEPTOS DE INVERSION</t>
  </si>
  <si>
    <t>$ IMPORTE</t>
  </si>
  <si>
    <t>% Licit</t>
  </si>
  <si>
    <t>% Adjudic</t>
  </si>
  <si>
    <t>Inmuebles</t>
  </si>
  <si>
    <t>Terreno pozo Postal</t>
  </si>
  <si>
    <t>Reubicación de oficinas operativas y administrativas(construccion-remodelación)</t>
  </si>
  <si>
    <t>Mobiliario y Equipo</t>
  </si>
  <si>
    <t>Generadores Portátiles</t>
  </si>
  <si>
    <t>Maquinaria Inyección - Succión</t>
  </si>
  <si>
    <t>Camiones Cisterna para Agua potable</t>
  </si>
  <si>
    <t>Equipo de detección de fugas</t>
  </si>
  <si>
    <t>Equipo de laboratorio</t>
  </si>
  <si>
    <t>Equipo de PTAR`S</t>
  </si>
  <si>
    <t>Infraestructura Hidráulica</t>
  </si>
  <si>
    <t>Medidores inteligentes y mecánicos</t>
  </si>
  <si>
    <t>Telemetría</t>
  </si>
  <si>
    <t>Rehabilitación de pozos</t>
  </si>
  <si>
    <t>Adquisicion de Tubería de agua potable y linea morada</t>
  </si>
  <si>
    <t>Tubería linea 2 acueducto Conejos Medanos</t>
  </si>
  <si>
    <t>Infraestructura Saneamiento</t>
  </si>
  <si>
    <t>Torres neutralizadoras de gas cloro en plantas de tratamiento</t>
  </si>
  <si>
    <t>Proyectos de sustentabilidad de tratamiento de agua</t>
  </si>
  <si>
    <t>SUMA DE INVERSION:</t>
  </si>
  <si>
    <t>PRINCIPALES CONCEPTOS DE GASTO CORRIENTE (Materiales y Servicios)</t>
  </si>
  <si>
    <t>Productos químicos, farmacéuticos, de laboratorio, gas cloro y gases especializados</t>
  </si>
  <si>
    <t>Mantenimiento y refacciones vehículos, maquinaria y transporte pesado y otros equipos</t>
  </si>
  <si>
    <t>Materiales y artículos de construcción y reparación</t>
  </si>
  <si>
    <t>Combustibles , lubricantes, y aceite para turbina</t>
  </si>
  <si>
    <t xml:space="preserve">Uniformes, prendas de protección y accesorios de seguridad </t>
  </si>
  <si>
    <t>Servicios Básicos Internet,  Telecomunicaciones,  Paquetería</t>
  </si>
  <si>
    <t>Mantenimiento de edificios fumigación, clima , áreas verdes , recolección de basura</t>
  </si>
  <si>
    <t>Servicios de arrendamiento de edificios, mobiliario y maquinaria</t>
  </si>
  <si>
    <t>Servicios de Comunicación Social y Publicidad</t>
  </si>
  <si>
    <t>Seguros y Fianzas del patrimonio de la JMAS</t>
  </si>
  <si>
    <t>Servicio de recepción alterna de pagos, traslado y custodia de valores</t>
  </si>
  <si>
    <t>SUMA DE GASTO CORRIENTE:</t>
  </si>
  <si>
    <t>TOTAL DE ADQUISICIONES 2021  Inversión + Gasto Corriente:</t>
  </si>
  <si>
    <t>Presupuesto Base: Publicación en diario oficial sábado 26 de diciembre 2020</t>
  </si>
  <si>
    <t>L.C. SERGIO NEVÁREZ RODRÍGUEZ</t>
  </si>
  <si>
    <t>C.P.C. MIGUEL GARCÍA SPÍNDOLA</t>
  </si>
  <si>
    <t>DIRECTOR EJECUTIVO</t>
  </si>
  <si>
    <t>DIRECTOR FINANCIERO</t>
  </si>
  <si>
    <t>JUNTA MUNICIPAL DE AGUA Y SANEAMIENTO DE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</si>
</sst>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8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6" fillId="3" borderId="9" xfId="0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left" indent="1"/>
    </xf>
    <xf numFmtId="0" fontId="7" fillId="0" borderId="15" xfId="0" applyFont="1" applyBorder="1" applyAlignment="1">
      <alignment horizontal="left" indent="1"/>
    </xf>
    <xf numFmtId="0" fontId="7" fillId="5" borderId="19" xfId="0" applyFont="1" applyFill="1" applyBorder="1" applyAlignment="1">
      <alignment horizontal="left" indent="1"/>
    </xf>
    <xf numFmtId="164" fontId="8" fillId="2" borderId="16" xfId="1" applyNumberFormat="1" applyFont="1" applyFill="1" applyBorder="1" applyAlignment="1">
      <alignment horizontal="center" vertical="center"/>
    </xf>
    <xf numFmtId="9" fontId="8" fillId="2" borderId="17" xfId="1" applyNumberFormat="1" applyFont="1" applyFill="1" applyBorder="1" applyAlignment="1">
      <alignment horizontal="center" vertical="center"/>
    </xf>
    <xf numFmtId="9" fontId="8" fillId="2" borderId="16" xfId="1" applyNumberFormat="1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left" indent="1"/>
    </xf>
    <xf numFmtId="0" fontId="7" fillId="0" borderId="19" xfId="0" applyFont="1" applyBorder="1" applyAlignment="1">
      <alignment horizontal="left" indent="1"/>
    </xf>
    <xf numFmtId="164" fontId="9" fillId="0" borderId="5" xfId="1" applyNumberFormat="1" applyFont="1" applyFill="1" applyBorder="1" applyAlignment="1">
      <alignment horizontal="center" vertical="center"/>
    </xf>
    <xf numFmtId="9" fontId="8" fillId="2" borderId="0" xfId="1" applyNumberFormat="1" applyFont="1" applyFill="1" applyBorder="1" applyAlignment="1">
      <alignment horizontal="center" vertical="center"/>
    </xf>
    <xf numFmtId="9" fontId="8" fillId="2" borderId="5" xfId="1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indent="1"/>
    </xf>
    <xf numFmtId="164" fontId="9" fillId="0" borderId="16" xfId="1" applyNumberFormat="1" applyFont="1" applyFill="1" applyBorder="1" applyAlignment="1">
      <alignment horizontal="center" vertical="center"/>
    </xf>
    <xf numFmtId="9" fontId="9" fillId="0" borderId="17" xfId="1" applyNumberFormat="1" applyFont="1" applyFill="1" applyBorder="1" applyAlignment="1">
      <alignment horizontal="center" vertical="center"/>
    </xf>
    <xf numFmtId="9" fontId="9" fillId="0" borderId="16" xfId="1" applyNumberFormat="1" applyFont="1" applyFill="1" applyBorder="1" applyAlignment="1">
      <alignment horizontal="center" vertical="center"/>
    </xf>
    <xf numFmtId="164" fontId="9" fillId="0" borderId="13" xfId="1" applyNumberFormat="1" applyFont="1" applyFill="1" applyBorder="1" applyAlignment="1">
      <alignment horizontal="center" vertical="center"/>
    </xf>
    <xf numFmtId="9" fontId="8" fillId="2" borderId="14" xfId="1" applyNumberFormat="1" applyFont="1" applyFill="1" applyBorder="1" applyAlignment="1">
      <alignment horizontal="center" vertical="center"/>
    </xf>
    <xf numFmtId="9" fontId="8" fillId="2" borderId="13" xfId="1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left" indent="1"/>
    </xf>
    <xf numFmtId="0" fontId="6" fillId="0" borderId="21" xfId="0" applyFont="1" applyBorder="1" applyAlignment="1">
      <alignment horizontal="right" vertical="center"/>
    </xf>
    <xf numFmtId="164" fontId="11" fillId="6" borderId="5" xfId="1" applyNumberFormat="1" applyFont="1" applyFill="1" applyBorder="1" applyAlignment="1">
      <alignment horizontal="right" vertical="center"/>
    </xf>
    <xf numFmtId="9" fontId="12" fillId="6" borderId="18" xfId="1" applyNumberFormat="1" applyFont="1" applyFill="1" applyBorder="1" applyAlignment="1">
      <alignment horizontal="center" vertical="center"/>
    </xf>
    <xf numFmtId="9" fontId="12" fillId="6" borderId="22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8" fillId="2" borderId="5" xfId="0" applyFont="1" applyFill="1" applyBorder="1"/>
    <xf numFmtId="0" fontId="8" fillId="2" borderId="0" xfId="0" applyFont="1" applyFill="1"/>
    <xf numFmtId="0" fontId="7" fillId="3" borderId="23" xfId="0" applyFont="1" applyFill="1" applyBorder="1" applyAlignment="1">
      <alignment horizontal="left" indent="1"/>
    </xf>
    <xf numFmtId="0" fontId="9" fillId="3" borderId="13" xfId="0" applyFont="1" applyFill="1" applyBorder="1" applyAlignment="1">
      <alignment horizontal="left" indent="1"/>
    </xf>
    <xf numFmtId="0" fontId="9" fillId="3" borderId="14" xfId="0" applyFont="1" applyFill="1" applyBorder="1" applyAlignment="1">
      <alignment horizontal="left" indent="1"/>
    </xf>
    <xf numFmtId="0" fontId="7" fillId="0" borderId="21" xfId="0" applyFont="1" applyBorder="1"/>
    <xf numFmtId="164" fontId="8" fillId="0" borderId="22" xfId="1" applyNumberFormat="1" applyFont="1" applyBorder="1" applyAlignment="1">
      <alignment horizontal="right" vertical="center"/>
    </xf>
    <xf numFmtId="9" fontId="8" fillId="0" borderId="18" xfId="2" applyFont="1" applyBorder="1" applyAlignment="1">
      <alignment horizontal="center" vertical="center"/>
    </xf>
    <xf numFmtId="9" fontId="8" fillId="0" borderId="22" xfId="2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164" fontId="11" fillId="6" borderId="22" xfId="1" applyNumberFormat="1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8" fillId="2" borderId="5" xfId="0" applyFont="1" applyFill="1" applyBorder="1" applyAlignment="1">
      <alignment horizontal="right"/>
    </xf>
    <xf numFmtId="0" fontId="0" fillId="2" borderId="4" xfId="0" applyFill="1" applyBorder="1"/>
    <xf numFmtId="0" fontId="11" fillId="6" borderId="6" xfId="0" applyFont="1" applyFill="1" applyBorder="1" applyAlignment="1">
      <alignment horizontal="right" vertical="center"/>
    </xf>
    <xf numFmtId="0" fontId="0" fillId="2" borderId="5" xfId="0" applyFill="1" applyBorder="1"/>
    <xf numFmtId="0" fontId="0" fillId="2" borderId="0" xfId="0" applyFill="1"/>
    <xf numFmtId="0" fontId="0" fillId="2" borderId="6" xfId="0" applyFill="1" applyBorder="1"/>
    <xf numFmtId="0" fontId="0" fillId="2" borderId="8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13" fillId="2" borderId="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8" fillId="2" borderId="13" xfId="1" applyNumberFormat="1" applyFont="1" applyFill="1" applyBorder="1" applyAlignment="1">
      <alignment horizontal="center" vertical="center"/>
    </xf>
    <xf numFmtId="164" fontId="8" fillId="2" borderId="16" xfId="1" applyNumberFormat="1" applyFont="1" applyFill="1" applyBorder="1" applyAlignment="1">
      <alignment horizontal="center" vertical="center"/>
    </xf>
    <xf numFmtId="9" fontId="8" fillId="2" borderId="14" xfId="1" applyNumberFormat="1" applyFont="1" applyFill="1" applyBorder="1" applyAlignment="1">
      <alignment horizontal="center" vertical="center"/>
    </xf>
    <xf numFmtId="9" fontId="8" fillId="2" borderId="17" xfId="1" applyNumberFormat="1" applyFont="1" applyFill="1" applyBorder="1" applyAlignment="1">
      <alignment horizontal="center" vertical="center"/>
    </xf>
    <xf numFmtId="9" fontId="8" fillId="2" borderId="13" xfId="1" applyNumberFormat="1" applyFont="1" applyFill="1" applyBorder="1" applyAlignment="1">
      <alignment horizontal="center" vertical="center"/>
    </xf>
    <xf numFmtId="9" fontId="8" fillId="2" borderId="16" xfId="1" applyNumberFormat="1" applyFont="1" applyFill="1" applyBorder="1" applyAlignment="1">
      <alignment horizontal="center" vertical="center"/>
    </xf>
    <xf numFmtId="164" fontId="9" fillId="0" borderId="13" xfId="1" applyNumberFormat="1" applyFont="1" applyFill="1" applyBorder="1" applyAlignment="1">
      <alignment horizontal="center" vertical="center"/>
    </xf>
    <xf numFmtId="164" fontId="9" fillId="0" borderId="16" xfId="1" applyNumberFormat="1" applyFont="1" applyFill="1" applyBorder="1" applyAlignment="1">
      <alignment horizontal="center" vertical="center"/>
    </xf>
    <xf numFmtId="164" fontId="9" fillId="0" borderId="10" xfId="1" applyNumberFormat="1" applyFont="1" applyFill="1" applyBorder="1" applyAlignment="1">
      <alignment horizontal="center" vertical="center"/>
    </xf>
    <xf numFmtId="9" fontId="8" fillId="2" borderId="11" xfId="1" applyNumberFormat="1" applyFont="1" applyFill="1" applyBorder="1" applyAlignment="1">
      <alignment horizontal="center" vertical="center"/>
    </xf>
    <xf numFmtId="9" fontId="8" fillId="2" borderId="10" xfId="1" applyNumberFormat="1" applyFont="1" applyFill="1" applyBorder="1" applyAlignment="1">
      <alignment horizontal="center" vertical="center"/>
    </xf>
    <xf numFmtId="9" fontId="9" fillId="0" borderId="14" xfId="1" applyNumberFormat="1" applyFont="1" applyFill="1" applyBorder="1" applyAlignment="1">
      <alignment horizontal="center" vertical="center"/>
    </xf>
    <xf numFmtId="9" fontId="9" fillId="0" borderId="17" xfId="1" applyNumberFormat="1" applyFont="1" applyFill="1" applyBorder="1" applyAlignment="1">
      <alignment horizontal="center" vertical="center"/>
    </xf>
    <xf numFmtId="9" fontId="9" fillId="0" borderId="13" xfId="1" applyNumberFormat="1" applyFont="1" applyFill="1" applyBorder="1" applyAlignment="1">
      <alignment horizontal="center" vertical="center"/>
    </xf>
    <xf numFmtId="9" fontId="9" fillId="0" borderId="16" xfId="1" applyNumberFormat="1" applyFont="1" applyFill="1" applyBorder="1" applyAlignment="1">
      <alignment horizontal="center" vertical="center"/>
    </xf>
    <xf numFmtId="9" fontId="8" fillId="0" borderId="14" xfId="1" applyNumberFormat="1" applyFont="1" applyFill="1" applyBorder="1" applyAlignment="1">
      <alignment horizontal="center" vertical="center"/>
    </xf>
    <xf numFmtId="9" fontId="8" fillId="0" borderId="17" xfId="1" applyNumberFormat="1" applyFont="1" applyFill="1" applyBorder="1" applyAlignment="1">
      <alignment horizontal="center" vertical="center"/>
    </xf>
    <xf numFmtId="164" fontId="8" fillId="0" borderId="22" xfId="1" applyNumberFormat="1" applyFont="1" applyBorder="1" applyAlignment="1">
      <alignment horizontal="center" vertical="center"/>
    </xf>
    <xf numFmtId="9" fontId="8" fillId="0" borderId="18" xfId="2" applyFont="1" applyBorder="1" applyAlignment="1">
      <alignment horizontal="center" vertical="center"/>
    </xf>
    <xf numFmtId="9" fontId="8" fillId="0" borderId="22" xfId="2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Protection="1">
      <protection locked="0"/>
    </xf>
    <xf numFmtId="0" fontId="6" fillId="0" borderId="0" xfId="0" applyFont="1" applyProtection="1">
      <protection locked="0"/>
    </xf>
  </cellXfs>
  <cellStyles count="4">
    <cellStyle name="Moneda" xfId="1" builtinId="4"/>
    <cellStyle name="Normal" xfId="0" builtinId="0"/>
    <cellStyle name="Porcentaje" xfId="2" builtinId="5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2497883</xdr:colOff>
      <xdr:row>49</xdr:row>
      <xdr:rowOff>29161</xdr:rowOff>
    </xdr:from>
    <xdr:to>
      <xdr:col>1</xdr:col>
      <xdr:colOff>359618</xdr:colOff>
      <xdr:row>51</xdr:row>
      <xdr:rowOff>136071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3E71CE3-B054-447E-B79C-A61E96E6EC41}"/>
            </a:ext>
          </a:extLst>
        </xdr:cNvPr>
        <xdr:cNvSpPr txBox="1"/>
      </xdr:nvSpPr>
      <xdr:spPr>
        <a:xfrm>
          <a:off x="2497883" y="11697286"/>
          <a:ext cx="2833785" cy="4879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200"/>
        </a:p>
      </xdr:txBody>
    </xdr:sp>
    <xdr:clientData/>
  </xdr:twoCellAnchor>
  <xdr:oneCellAnchor>
    <xdr:from>
      <xdr:col>0</xdr:col>
      <xdr:colOff>0</xdr:colOff>
      <xdr:row>0</xdr:row>
      <xdr:rowOff>68497</xdr:rowOff>
    </xdr:from>
    <xdr:ext cx="816428" cy="718774"/>
    <xdr:pic>
      <xdr:nvPicPr>
        <xdr:cNvPr id="3" name="7 Imagen" descr="JMAS VERTICAL PNG.png">
          <a:extLst>
            <a:ext uri="{FF2B5EF4-FFF2-40B4-BE49-F238E27FC236}">
              <a16:creationId xmlns="" xmlns:a16="http://schemas.microsoft.com/office/drawing/2014/main" id="{BFD72577-89CB-46A4-A359-AD0BDA695D8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8497"/>
          <a:ext cx="816428" cy="718774"/>
        </a:xfrm>
        <a:prstGeom prst="rect">
          <a:avLst/>
        </a:prstGeom>
      </xdr:spPr>
    </xdr:pic>
    <xdr:clientData/>
  </xdr:oneCellAnchor>
  <xdr:oneCellAnchor>
    <xdr:from>
      <xdr:col>3</xdr:col>
      <xdr:colOff>116633</xdr:colOff>
      <xdr:row>0</xdr:row>
      <xdr:rowOff>113158</xdr:rowOff>
    </xdr:from>
    <xdr:ext cx="660917" cy="654673"/>
    <xdr:pic>
      <xdr:nvPicPr>
        <xdr:cNvPr id="4" name="9 Imagen" descr="Unidos Logo -CMYK -Vertical.png">
          <a:extLst>
            <a:ext uri="{FF2B5EF4-FFF2-40B4-BE49-F238E27FC236}">
              <a16:creationId xmlns="" xmlns:a16="http://schemas.microsoft.com/office/drawing/2014/main" id="{20DAEECA-0E27-44C1-9266-C5D379732CD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71403" y="113158"/>
          <a:ext cx="660917" cy="65467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tabSelected="1" zoomScale="98" zoomScaleNormal="98" workbookViewId="0">
      <selection activeCell="A56" sqref="A56"/>
    </sheetView>
  </sheetViews>
  <sheetFormatPr baseColWidth="10" defaultRowHeight="15" x14ac:dyDescent="0.25"/>
  <cols>
    <col min="1" max="1" width="74.5703125" customWidth="1"/>
    <col min="2" max="2" width="21.140625" customWidth="1"/>
    <col min="3" max="4" width="16" customWidth="1"/>
  </cols>
  <sheetData>
    <row r="1" spans="1:4" ht="39.75" customHeight="1" x14ac:dyDescent="0.25">
      <c r="A1" s="1"/>
      <c r="B1" s="2"/>
      <c r="C1" s="2"/>
      <c r="D1" s="3"/>
    </row>
    <row r="2" spans="1:4" ht="23.25" x14ac:dyDescent="0.35">
      <c r="A2" s="52" t="s">
        <v>0</v>
      </c>
      <c r="B2" s="53"/>
      <c r="C2" s="53"/>
      <c r="D2" s="54"/>
    </row>
    <row r="3" spans="1:4" ht="19.5" x14ac:dyDescent="0.3">
      <c r="A3" s="55" t="s">
        <v>1</v>
      </c>
      <c r="B3" s="56"/>
      <c r="C3" s="56"/>
      <c r="D3" s="57"/>
    </row>
    <row r="4" spans="1:4" ht="15.75" thickBot="1" x14ac:dyDescent="0.3">
      <c r="A4" s="58"/>
      <c r="B4" s="59"/>
      <c r="C4" s="59"/>
      <c r="D4" s="60"/>
    </row>
    <row r="5" spans="1:4" ht="20.100000000000001" customHeight="1" x14ac:dyDescent="0.25">
      <c r="A5" s="4" t="s">
        <v>2</v>
      </c>
      <c r="B5" s="5" t="s">
        <v>3</v>
      </c>
      <c r="C5" s="6" t="s">
        <v>4</v>
      </c>
      <c r="D5" s="5" t="s">
        <v>5</v>
      </c>
    </row>
    <row r="6" spans="1:4" ht="20.100000000000001" customHeight="1" x14ac:dyDescent="0.25">
      <c r="A6" s="7" t="s">
        <v>6</v>
      </c>
      <c r="B6" s="61">
        <v>9000000</v>
      </c>
      <c r="C6" s="63">
        <v>0.56000000000000005</v>
      </c>
      <c r="D6" s="65">
        <v>0.44</v>
      </c>
    </row>
    <row r="7" spans="1:4" ht="20.100000000000001" customHeight="1" x14ac:dyDescent="0.25">
      <c r="A7" s="8" t="s">
        <v>7</v>
      </c>
      <c r="B7" s="62"/>
      <c r="C7" s="64"/>
      <c r="D7" s="66"/>
    </row>
    <row r="8" spans="1:4" ht="20.100000000000001" customHeight="1" x14ac:dyDescent="0.25">
      <c r="A8" s="8" t="s">
        <v>8</v>
      </c>
      <c r="B8" s="62"/>
      <c r="C8" s="64"/>
      <c r="D8" s="66"/>
    </row>
    <row r="9" spans="1:4" ht="20.100000000000001" hidden="1" customHeight="1" x14ac:dyDescent="0.25">
      <c r="A9" s="9"/>
      <c r="B9" s="10"/>
      <c r="C9" s="11"/>
      <c r="D9" s="12"/>
    </row>
    <row r="10" spans="1:4" ht="20.100000000000001" customHeight="1" x14ac:dyDescent="0.25">
      <c r="A10" s="13" t="s">
        <v>9</v>
      </c>
      <c r="B10" s="67">
        <v>61500000</v>
      </c>
      <c r="C10" s="63">
        <v>0.93</v>
      </c>
      <c r="D10" s="65">
        <v>7.0000000000000007E-2</v>
      </c>
    </row>
    <row r="11" spans="1:4" ht="20.100000000000001" customHeight="1" x14ac:dyDescent="0.25">
      <c r="A11" s="8" t="s">
        <v>10</v>
      </c>
      <c r="B11" s="68"/>
      <c r="C11" s="64"/>
      <c r="D11" s="66"/>
    </row>
    <row r="12" spans="1:4" ht="20.100000000000001" customHeight="1" x14ac:dyDescent="0.25">
      <c r="A12" s="8" t="s">
        <v>11</v>
      </c>
      <c r="B12" s="68"/>
      <c r="C12" s="64"/>
      <c r="D12" s="66"/>
    </row>
    <row r="13" spans="1:4" ht="20.100000000000001" customHeight="1" x14ac:dyDescent="0.25">
      <c r="A13" s="8" t="s">
        <v>12</v>
      </c>
      <c r="B13" s="68"/>
      <c r="C13" s="64"/>
      <c r="D13" s="66"/>
    </row>
    <row r="14" spans="1:4" ht="20.100000000000001" customHeight="1" x14ac:dyDescent="0.25">
      <c r="A14" s="8" t="s">
        <v>13</v>
      </c>
      <c r="B14" s="68"/>
      <c r="C14" s="64"/>
      <c r="D14" s="66"/>
    </row>
    <row r="15" spans="1:4" ht="20.100000000000001" customHeight="1" x14ac:dyDescent="0.25">
      <c r="A15" s="8" t="s">
        <v>14</v>
      </c>
      <c r="B15" s="68"/>
      <c r="C15" s="64"/>
      <c r="D15" s="66"/>
    </row>
    <row r="16" spans="1:4" ht="20.100000000000001" customHeight="1" x14ac:dyDescent="0.25">
      <c r="A16" s="8" t="s">
        <v>15</v>
      </c>
      <c r="B16" s="69"/>
      <c r="C16" s="70"/>
      <c r="D16" s="71"/>
    </row>
    <row r="17" spans="1:4" ht="20.100000000000001" customHeight="1" x14ac:dyDescent="0.25">
      <c r="A17" s="14"/>
      <c r="B17" s="15"/>
      <c r="C17" s="16"/>
      <c r="D17" s="17"/>
    </row>
    <row r="18" spans="1:4" ht="20.100000000000001" customHeight="1" x14ac:dyDescent="0.25">
      <c r="A18" s="13" t="s">
        <v>16</v>
      </c>
      <c r="B18" s="67">
        <v>138000000</v>
      </c>
      <c r="C18" s="72">
        <v>0.99</v>
      </c>
      <c r="D18" s="74">
        <v>0.01</v>
      </c>
    </row>
    <row r="19" spans="1:4" ht="20.100000000000001" customHeight="1" x14ac:dyDescent="0.25">
      <c r="A19" s="18" t="s">
        <v>17</v>
      </c>
      <c r="B19" s="68"/>
      <c r="C19" s="73"/>
      <c r="D19" s="75"/>
    </row>
    <row r="20" spans="1:4" ht="20.100000000000001" customHeight="1" x14ac:dyDescent="0.25">
      <c r="A20" s="18" t="s">
        <v>18</v>
      </c>
      <c r="B20" s="68"/>
      <c r="C20" s="73"/>
      <c r="D20" s="75"/>
    </row>
    <row r="21" spans="1:4" ht="20.100000000000001" customHeight="1" x14ac:dyDescent="0.25">
      <c r="A21" s="18" t="s">
        <v>19</v>
      </c>
      <c r="B21" s="68"/>
      <c r="C21" s="73"/>
      <c r="D21" s="75"/>
    </row>
    <row r="22" spans="1:4" ht="20.100000000000001" customHeight="1" x14ac:dyDescent="0.25">
      <c r="A22" s="8" t="s">
        <v>20</v>
      </c>
      <c r="B22" s="19"/>
      <c r="C22" s="20"/>
      <c r="D22" s="21"/>
    </row>
    <row r="23" spans="1:4" ht="20.100000000000001" customHeight="1" x14ac:dyDescent="0.25">
      <c r="A23" s="8" t="s">
        <v>21</v>
      </c>
      <c r="B23" s="19"/>
      <c r="C23" s="20"/>
      <c r="D23" s="21"/>
    </row>
    <row r="24" spans="1:4" ht="20.100000000000001" customHeight="1" x14ac:dyDescent="0.25">
      <c r="A24" s="18"/>
      <c r="B24" s="22"/>
      <c r="C24" s="23"/>
      <c r="D24" s="24"/>
    </row>
    <row r="25" spans="1:4" ht="20.100000000000001" customHeight="1" x14ac:dyDescent="0.25">
      <c r="A25" s="13" t="s">
        <v>22</v>
      </c>
      <c r="B25" s="67">
        <v>14000000</v>
      </c>
      <c r="C25" s="76">
        <v>1</v>
      </c>
      <c r="D25" s="65">
        <v>0</v>
      </c>
    </row>
    <row r="26" spans="1:4" ht="20.100000000000001" customHeight="1" x14ac:dyDescent="0.25">
      <c r="A26" s="18" t="s">
        <v>23</v>
      </c>
      <c r="B26" s="68"/>
      <c r="C26" s="77"/>
      <c r="D26" s="66"/>
    </row>
    <row r="27" spans="1:4" ht="20.100000000000001" customHeight="1" x14ac:dyDescent="0.25">
      <c r="A27" s="18" t="s">
        <v>24</v>
      </c>
      <c r="B27" s="68"/>
      <c r="C27" s="77"/>
      <c r="D27" s="66"/>
    </row>
    <row r="28" spans="1:4" ht="20.100000000000001" hidden="1" customHeight="1" x14ac:dyDescent="0.25">
      <c r="A28" s="25"/>
      <c r="B28" s="15"/>
      <c r="C28" s="16"/>
      <c r="D28" s="17"/>
    </row>
    <row r="29" spans="1:4" ht="20.100000000000001" customHeight="1" x14ac:dyDescent="0.25">
      <c r="A29" s="26" t="s">
        <v>25</v>
      </c>
      <c r="B29" s="27">
        <f>+B6+B10+B18+B24+B25</f>
        <v>222500000</v>
      </c>
      <c r="C29" s="28">
        <v>0.96</v>
      </c>
      <c r="D29" s="29">
        <v>0.04</v>
      </c>
    </row>
    <row r="30" spans="1:4" ht="20.100000000000001" customHeight="1" x14ac:dyDescent="0.3">
      <c r="A30" s="30"/>
      <c r="B30" s="31"/>
      <c r="C30" s="32"/>
      <c r="D30" s="31"/>
    </row>
    <row r="31" spans="1:4" ht="20.100000000000001" customHeight="1" x14ac:dyDescent="0.25">
      <c r="A31" s="33" t="s">
        <v>26</v>
      </c>
      <c r="B31" s="34" t="s">
        <v>3</v>
      </c>
      <c r="C31" s="35" t="s">
        <v>4</v>
      </c>
      <c r="D31" s="34" t="s">
        <v>5</v>
      </c>
    </row>
    <row r="32" spans="1:4" ht="20.100000000000001" customHeight="1" x14ac:dyDescent="0.25">
      <c r="A32" s="36" t="s">
        <v>27</v>
      </c>
      <c r="B32" s="37">
        <v>33000000</v>
      </c>
      <c r="C32" s="38">
        <v>0.90909090909090906</v>
      </c>
      <c r="D32" s="39">
        <v>9.0909090909090912E-2</v>
      </c>
    </row>
    <row r="33" spans="1:4" ht="20.100000000000001" customHeight="1" x14ac:dyDescent="0.25">
      <c r="A33" s="36" t="s">
        <v>28</v>
      </c>
      <c r="B33" s="37">
        <v>36000000</v>
      </c>
      <c r="C33" s="38">
        <v>0.70833333333333337</v>
      </c>
      <c r="D33" s="39">
        <v>0.29166666666666669</v>
      </c>
    </row>
    <row r="34" spans="1:4" ht="20.100000000000001" customHeight="1" x14ac:dyDescent="0.25">
      <c r="A34" s="36" t="s">
        <v>29</v>
      </c>
      <c r="B34" s="37">
        <v>73000000</v>
      </c>
      <c r="C34" s="38">
        <v>0.82191780821917804</v>
      </c>
      <c r="D34" s="39">
        <v>0.17808219178082191</v>
      </c>
    </row>
    <row r="35" spans="1:4" ht="20.100000000000001" customHeight="1" x14ac:dyDescent="0.25">
      <c r="A35" s="36" t="s">
        <v>30</v>
      </c>
      <c r="B35" s="37">
        <v>47000000</v>
      </c>
      <c r="C35" s="38">
        <v>0.8936170212765957</v>
      </c>
      <c r="D35" s="39">
        <v>0.10638297872340426</v>
      </c>
    </row>
    <row r="36" spans="1:4" ht="20.100000000000001" customHeight="1" x14ac:dyDescent="0.25">
      <c r="A36" s="36" t="s">
        <v>31</v>
      </c>
      <c r="B36" s="37">
        <v>12000000</v>
      </c>
      <c r="C36" s="38">
        <v>0.83333333333333337</v>
      </c>
      <c r="D36" s="39">
        <v>0.16666666666666666</v>
      </c>
    </row>
    <row r="37" spans="1:4" ht="20.100000000000001" customHeight="1" x14ac:dyDescent="0.25">
      <c r="A37" s="36" t="s">
        <v>32</v>
      </c>
      <c r="B37" s="37">
        <v>1600000</v>
      </c>
      <c r="C37" s="38">
        <v>0</v>
      </c>
      <c r="D37" s="39">
        <v>1</v>
      </c>
    </row>
    <row r="38" spans="1:4" ht="20.100000000000001" customHeight="1" x14ac:dyDescent="0.25">
      <c r="A38" s="36" t="s">
        <v>33</v>
      </c>
      <c r="B38" s="37">
        <v>4300000</v>
      </c>
      <c r="C38" s="38">
        <v>0.23255813953488372</v>
      </c>
      <c r="D38" s="39">
        <v>0.76744186046511631</v>
      </c>
    </row>
    <row r="39" spans="1:4" ht="20.100000000000001" customHeight="1" x14ac:dyDescent="0.25">
      <c r="A39" s="36" t="s">
        <v>34</v>
      </c>
      <c r="B39" s="37">
        <v>10000000</v>
      </c>
      <c r="C39" s="38">
        <v>0</v>
      </c>
      <c r="D39" s="39">
        <v>1</v>
      </c>
    </row>
    <row r="40" spans="1:4" ht="20.100000000000001" customHeight="1" x14ac:dyDescent="0.25">
      <c r="A40" s="36" t="s">
        <v>35</v>
      </c>
      <c r="B40" s="37">
        <v>6650000</v>
      </c>
      <c r="C40" s="38">
        <v>0</v>
      </c>
      <c r="D40" s="39">
        <v>1</v>
      </c>
    </row>
    <row r="41" spans="1:4" ht="20.100000000000001" customHeight="1" x14ac:dyDescent="0.25">
      <c r="A41" s="36" t="s">
        <v>36</v>
      </c>
      <c r="B41" s="78">
        <v>26500000</v>
      </c>
      <c r="C41" s="79">
        <v>0.32</v>
      </c>
      <c r="D41" s="80">
        <v>0.68</v>
      </c>
    </row>
    <row r="42" spans="1:4" ht="20.100000000000001" customHeight="1" x14ac:dyDescent="0.25">
      <c r="A42" s="36" t="s">
        <v>37</v>
      </c>
      <c r="B42" s="78"/>
      <c r="C42" s="79"/>
      <c r="D42" s="80"/>
    </row>
    <row r="43" spans="1:4" ht="20.100000000000001" customHeight="1" x14ac:dyDescent="0.3">
      <c r="A43" s="40" t="s">
        <v>38</v>
      </c>
      <c r="B43" s="41">
        <f>SUM(B32:B42)</f>
        <v>250050000</v>
      </c>
      <c r="C43" s="42"/>
      <c r="D43" s="43"/>
    </row>
    <row r="44" spans="1:4" ht="20.100000000000001" customHeight="1" x14ac:dyDescent="0.3">
      <c r="A44" s="44"/>
      <c r="B44" s="43"/>
      <c r="C44" s="42"/>
      <c r="D44" s="43"/>
    </row>
    <row r="45" spans="1:4" ht="19.5" thickBot="1" x14ac:dyDescent="0.35">
      <c r="A45" s="45" t="s">
        <v>39</v>
      </c>
      <c r="B45" s="27">
        <f>+B43+B29</f>
        <v>472550000</v>
      </c>
      <c r="C45" s="42"/>
      <c r="D45" s="43"/>
    </row>
    <row r="46" spans="1:4" x14ac:dyDescent="0.25">
      <c r="A46" s="44"/>
      <c r="B46" s="46"/>
      <c r="C46" s="47"/>
      <c r="D46" s="46"/>
    </row>
    <row r="47" spans="1:4" x14ac:dyDescent="0.25">
      <c r="A47" s="44"/>
      <c r="B47" s="46"/>
      <c r="C47" s="47"/>
      <c r="D47" s="46"/>
    </row>
    <row r="48" spans="1:4" x14ac:dyDescent="0.25">
      <c r="A48" s="44"/>
      <c r="B48" s="46"/>
      <c r="C48" s="47"/>
      <c r="D48" s="46"/>
    </row>
    <row r="49" spans="1:4" x14ac:dyDescent="0.25">
      <c r="A49" s="44"/>
      <c r="B49" s="46"/>
      <c r="C49" s="47"/>
      <c r="D49" s="46"/>
    </row>
    <row r="50" spans="1:4" x14ac:dyDescent="0.25">
      <c r="A50" s="44"/>
      <c r="B50" s="46"/>
      <c r="C50" s="47"/>
      <c r="D50" s="46"/>
    </row>
    <row r="51" spans="1:4" x14ac:dyDescent="0.25">
      <c r="A51" s="44"/>
      <c r="B51" s="46"/>
      <c r="C51" s="47"/>
      <c r="D51" s="46"/>
    </row>
    <row r="52" spans="1:4" x14ac:dyDescent="0.25">
      <c r="A52" s="44"/>
      <c r="B52" s="46"/>
      <c r="C52" s="47"/>
      <c r="D52" s="46"/>
    </row>
    <row r="53" spans="1:4" ht="15.75" thickBot="1" x14ac:dyDescent="0.3">
      <c r="A53" s="48"/>
      <c r="B53" s="49" t="s">
        <v>40</v>
      </c>
      <c r="C53" s="50"/>
      <c r="D53" s="51"/>
    </row>
    <row r="57" spans="1:4" x14ac:dyDescent="0.25">
      <c r="A57" s="81" t="s">
        <v>41</v>
      </c>
      <c r="B57" s="83" t="s">
        <v>42</v>
      </c>
    </row>
    <row r="58" spans="1:4" x14ac:dyDescent="0.25">
      <c r="A58" s="82" t="s">
        <v>43</v>
      </c>
      <c r="B58" s="82" t="s">
        <v>44</v>
      </c>
    </row>
    <row r="59" spans="1:4" x14ac:dyDescent="0.25">
      <c r="A59" s="82" t="s">
        <v>45</v>
      </c>
      <c r="B59" s="82" t="s">
        <v>45</v>
      </c>
    </row>
  </sheetData>
  <mergeCells count="18">
    <mergeCell ref="B25:B27"/>
    <mergeCell ref="C25:C27"/>
    <mergeCell ref="D25:D27"/>
    <mergeCell ref="B41:B42"/>
    <mergeCell ref="C41:C42"/>
    <mergeCell ref="D41:D42"/>
    <mergeCell ref="B10:B16"/>
    <mergeCell ref="C10:C16"/>
    <mergeCell ref="D10:D16"/>
    <mergeCell ref="B18:B21"/>
    <mergeCell ref="C18:C21"/>
    <mergeCell ref="D18:D21"/>
    <mergeCell ref="A2:D2"/>
    <mergeCell ref="A3:D3"/>
    <mergeCell ref="A4:D4"/>
    <mergeCell ref="B6:B8"/>
    <mergeCell ref="C6:C8"/>
    <mergeCell ref="D6:D8"/>
  </mergeCells>
  <pageMargins left="1.5748031496062993" right="0.98425196850393704" top="0.98425196850393704" bottom="0.98425196850393704" header="0.51181102362204722" footer="0.51181102362204722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PAAACS adquisiciones 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Guerrero</dc:creator>
  <cp:lastModifiedBy>Aida Rascon Dominguez</cp:lastModifiedBy>
  <cp:lastPrinted>2022-02-01T15:34:24Z</cp:lastPrinted>
  <dcterms:created xsi:type="dcterms:W3CDTF">2021-04-29T22:17:42Z</dcterms:created>
  <dcterms:modified xsi:type="dcterms:W3CDTF">2022-02-01T15:34:25Z</dcterms:modified>
</cp:coreProperties>
</file>